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puentes\Documents\Francisco\INFORMES AL SENADO\AÑO 2024\"/>
    </mc:Choice>
  </mc:AlternateContent>
  <xr:revisionPtr revIDLastSave="0" documentId="13_ncr:1_{E9CEB341-D7E5-43F2-B17D-E11838CF0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9" l="1"/>
  <c r="H15" i="39" s="1"/>
  <c r="H11" i="39"/>
  <c r="J11" i="39" s="1"/>
  <c r="H12" i="39"/>
  <c r="I12" i="39" s="1"/>
  <c r="H13" i="39"/>
  <c r="H14" i="39"/>
  <c r="G15" i="39"/>
  <c r="H9" i="39"/>
  <c r="D15" i="39"/>
  <c r="E15" i="39"/>
  <c r="F15" i="39"/>
  <c r="J10" i="39"/>
  <c r="I13" i="39"/>
  <c r="C15" i="39"/>
  <c r="I10" i="39"/>
  <c r="I14" i="39" l="1"/>
  <c r="I15" i="39" s="1"/>
  <c r="J13" i="39"/>
  <c r="I11" i="39"/>
  <c r="J15" i="39"/>
  <c r="I9" i="39"/>
  <c r="J9" i="39"/>
</calcChain>
</file>

<file path=xl/sharedStrings.xml><?xml version="1.0" encoding="utf-8"?>
<sst xmlns="http://schemas.openxmlformats.org/spreadsheetml/2006/main" count="21" uniqueCount="18">
  <si>
    <t>Saldo Presupuestario</t>
  </si>
  <si>
    <t>Concepto Presupuestario</t>
  </si>
  <si>
    <t>21 GASTOS EN PERSONAL</t>
  </si>
  <si>
    <t>22 BIENES Y SERVICIOS DE CONSUMO</t>
  </si>
  <si>
    <t>24 TRANSFERENCIAS CORRIENTES</t>
  </si>
  <si>
    <t>29 ADQUISICION DE ACTIVOS NO FINANCIEROS</t>
  </si>
  <si>
    <t>34 SERVICIO DE LA DEUDA</t>
  </si>
  <si>
    <t>TOTAL</t>
  </si>
  <si>
    <t>% de Ejecución</t>
  </si>
  <si>
    <t>25 INTEGROS AL FISCO</t>
  </si>
  <si>
    <t>Ejecutado Total 2024</t>
  </si>
  <si>
    <t>Ejecutado</t>
  </si>
  <si>
    <t>Enero</t>
  </si>
  <si>
    <t>Febrero</t>
  </si>
  <si>
    <t>Marzo</t>
  </si>
  <si>
    <t>ESTADO DE EJECUCIÓN PRESUPUESTO AL 30 DE ABRIL  AÑO 2024
AGENCIA DE PROMOCIÓN DE LA INVERSIÓN EXTRANJERA</t>
  </si>
  <si>
    <t>Abril</t>
  </si>
  <si>
    <t xml:space="preserve"> Presupuesto  Ley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</si>
</sst>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1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5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10" fontId="5" fillId="0" borderId="3" xfId="5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vertical="center"/>
    </xf>
    <xf numFmtId="10" fontId="5" fillId="0" borderId="1" xfId="5" applyNumberFormat="1" applyFont="1" applyFill="1" applyBorder="1" applyAlignment="1">
      <alignment horizontal="right" vertical="center" wrapText="1"/>
    </xf>
    <xf numFmtId="0" fontId="4" fillId="2" borderId="1" xfId="3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4" fillId="2" borderId="1" xfId="3" applyFont="1" applyBorder="1" applyAlignment="1">
      <alignment horizontal="center" vertical="center" wrapText="1"/>
    </xf>
    <xf numFmtId="0" fontId="4" fillId="2" borderId="2" xfId="3" applyFont="1" applyBorder="1" applyAlignment="1">
      <alignment horizontal="center" vertical="center" wrapText="1"/>
    </xf>
    <xf numFmtId="0" fontId="4" fillId="2" borderId="0" xfId="3" applyFont="1" applyBorder="1" applyAlignment="1">
      <alignment horizontal="center" vertical="center" wrapText="1"/>
    </xf>
    <xf numFmtId="0" fontId="4" fillId="2" borderId="4" xfId="3" applyFont="1" applyBorder="1" applyAlignment="1">
      <alignment horizontal="right" vertical="center" wrapText="1"/>
    </xf>
    <xf numFmtId="0" fontId="4" fillId="2" borderId="5" xfId="3" applyFont="1" applyBorder="1" applyAlignment="1">
      <alignment horizontal="right" vertical="center" wrapText="1"/>
    </xf>
  </cellXfs>
  <cellStyles count="178">
    <cellStyle name="Énfasis1" xfId="3" builtinId="29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6" builtinId="9" hidden="1"/>
    <cellStyle name="Millares" xfId="2" builtinId="3"/>
    <cellStyle name="Millares 2" xfId="177" xr:uid="{00000000-0005-0000-0000-0000AD000000}"/>
    <cellStyle name="Millares 5" xfId="4" xr:uid="{00000000-0005-0000-0000-0000AE000000}"/>
    <cellStyle name="Normal" xfId="0" builtinId="0"/>
    <cellStyle name="Normal 2" xfId="1" xr:uid="{00000000-0005-0000-0000-0000B0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GRAFICA EJECUCIÓN</a:t>
            </a:r>
            <a:r>
              <a:rPr lang="en-US" baseline="0"/>
              <a:t> POR SUBTITULOS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390048118985126"/>
          <c:y val="0.17171296296296296"/>
          <c:w val="0.8232130358705162"/>
          <c:h val="0.4431703849518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ABRIL!$C$7</c:f>
              <c:strCache>
                <c:ptCount val="1"/>
                <c:pt idx="0">
                  <c:v> Presupuesto  Ley año 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ABRIL!$B$8:$B$15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ABRIL!$C$8:$C$15</c:f>
              <c:numCache>
                <c:formatCode>#,##0_ ;\-#,##0\ </c:formatCode>
                <c:ptCount val="8"/>
                <c:pt idx="1">
                  <c:v>3638997000</c:v>
                </c:pt>
                <c:pt idx="2">
                  <c:v>1333655000</c:v>
                </c:pt>
                <c:pt idx="3">
                  <c:v>721145000</c:v>
                </c:pt>
                <c:pt idx="4">
                  <c:v>20000</c:v>
                </c:pt>
                <c:pt idx="5">
                  <c:v>43129000</c:v>
                </c:pt>
                <c:pt idx="6">
                  <c:v>10000</c:v>
                </c:pt>
                <c:pt idx="7">
                  <c:v>5736956000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8-4C45-B2D5-DD7CDEEC3813}"/>
            </c:ext>
          </c:extLst>
        </c:ser>
        <c:ser>
          <c:idx val="1"/>
          <c:order val="1"/>
          <c:tx>
            <c:strRef>
              <c:f>ABRIL!$H$7</c:f>
              <c:strCache>
                <c:ptCount val="1"/>
                <c:pt idx="0">
                  <c:v>Ejecutado Total 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ABRIL!$B$8:$B$15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ABRIL!$H$8:$H$15</c:f>
              <c:numCache>
                <c:formatCode>#,##0_ ;\-#,##0\ </c:formatCode>
                <c:ptCount val="8"/>
                <c:pt idx="1">
                  <c:v>969784602</c:v>
                </c:pt>
                <c:pt idx="2">
                  <c:v>352734353</c:v>
                </c:pt>
                <c:pt idx="3">
                  <c:v>232666667</c:v>
                </c:pt>
                <c:pt idx="4">
                  <c:v>34678588</c:v>
                </c:pt>
                <c:pt idx="5">
                  <c:v>2542113</c:v>
                </c:pt>
                <c:pt idx="6">
                  <c:v>393568194</c:v>
                </c:pt>
                <c:pt idx="7">
                  <c:v>1985974517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8-4C45-B2D5-DD7CDEEC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95368864"/>
        <c:axId val="-795375392"/>
      </c:barChart>
      <c:lineChart>
        <c:grouping val="standard"/>
        <c:varyColors val="0"/>
        <c:ser>
          <c:idx val="2"/>
          <c:order val="2"/>
          <c:tx>
            <c:strRef>
              <c:f>ABRIL!$J$7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ABRIL!$B$8:$B$15</c:f>
              <c:strCache>
                <c:ptCount val="8"/>
                <c:pt idx="1">
                  <c:v> 21 GASTOS EN PERSONAL </c:v>
                </c:pt>
                <c:pt idx="2">
                  <c:v> 22 BIENES Y SERVICIOS DE CONSUMO </c:v>
                </c:pt>
                <c:pt idx="3">
                  <c:v> 24 TRANSFERENCIAS CORRIENTES </c:v>
                </c:pt>
                <c:pt idx="4">
                  <c:v> 25 INTEGROS AL FISCO </c:v>
                </c:pt>
                <c:pt idx="5">
                  <c:v> 29 ADQUISICION DE ACTIVOS NO FINANCIEROS </c:v>
                </c:pt>
                <c:pt idx="6">
                  <c:v> 34 SERVICIO DE LA DEUDA </c:v>
                </c:pt>
                <c:pt idx="7">
                  <c:v> TOTAL </c:v>
                </c:pt>
              </c:strCache>
            </c:strRef>
          </c:cat>
          <c:val>
            <c:numRef>
              <c:f>ABRIL!$J$8:$J$15</c:f>
              <c:numCache>
                <c:formatCode>0.00%</c:formatCode>
                <c:ptCount val="8"/>
                <c:pt idx="1">
                  <c:v>0.26649777452413398</c:v>
                </c:pt>
                <c:pt idx="2">
                  <c:v>0.26448695727155824</c:v>
                </c:pt>
                <c:pt idx="3">
                  <c:v>0.32263506923018254</c:v>
                </c:pt>
                <c:pt idx="5">
                  <c:v>5.8942080734540561E-2</c:v>
                </c:pt>
                <c:pt idx="7">
                  <c:v>0.34617217161853775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8-4C45-B2D5-DD7CDEEC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5375936"/>
        <c:axId val="-795369408"/>
      </c:lineChart>
      <c:catAx>
        <c:axId val="-7953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75392"/>
        <c:crosses val="autoZero"/>
        <c:auto val="1"/>
        <c:lblAlgn val="ctr"/>
        <c:lblOffset val="100"/>
        <c:noMultiLvlLbl val="0"/>
      </c:catAx>
      <c:valAx>
        <c:axId val="-7953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68864"/>
        <c:crosses val="autoZero"/>
        <c:crossBetween val="between"/>
      </c:valAx>
      <c:valAx>
        <c:axId val="-795369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795375936"/>
        <c:crosses val="max"/>
        <c:crossBetween val="between"/>
      </c:valAx>
      <c:catAx>
        <c:axId val="-795375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9536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26</xdr:row>
      <xdr:rowOff>161924</xdr:rowOff>
    </xdr:from>
    <xdr:to>
      <xdr:col>10</xdr:col>
      <xdr:colOff>0</xdr:colOff>
      <xdr:row>49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K17"/>
  <sheetViews>
    <sheetView tabSelected="1" topLeftCell="A4" workbookViewId="0">
      <selection activeCell="C17" sqref="C17"/>
    </sheetView>
  </sheetViews>
  <sheetFormatPr baseColWidth="10" defaultColWidth="10.85546875" defaultRowHeight="15" x14ac:dyDescent="0.25"/>
  <cols>
    <col min="1" max="1" width="7.28515625" style="1" customWidth="1"/>
    <col min="2" max="2" width="34" style="1" customWidth="1"/>
    <col min="3" max="3" width="19.140625" style="1" customWidth="1"/>
    <col min="4" max="4" width="13.42578125" style="1" hidden="1" customWidth="1"/>
    <col min="5" max="5" width="14.28515625" style="1" hidden="1" customWidth="1"/>
    <col min="6" max="7" width="13.5703125" style="1" hidden="1" customWidth="1"/>
    <col min="8" max="8" width="14.7109375" style="1" customWidth="1"/>
    <col min="9" max="9" width="14.85546875" style="1" customWidth="1"/>
    <col min="10" max="10" width="13" style="1" customWidth="1"/>
    <col min="11" max="11" width="13.5703125" style="1" customWidth="1"/>
    <col min="12" max="12" width="13.85546875" style="1" customWidth="1"/>
    <col min="13" max="13" width="12.7109375" style="1" bestFit="1" customWidth="1"/>
    <col min="14" max="16384" width="10.85546875" style="1"/>
  </cols>
  <sheetData>
    <row r="5" spans="2:11" ht="38.25" customHeight="1" x14ac:dyDescent="0.25">
      <c r="B5" s="12" t="s">
        <v>15</v>
      </c>
      <c r="C5" s="13"/>
      <c r="D5" s="13"/>
      <c r="E5" s="13"/>
      <c r="F5" s="13"/>
      <c r="G5" s="13"/>
      <c r="H5" s="13"/>
      <c r="I5" s="13"/>
    </row>
    <row r="7" spans="2:11" ht="15" customHeight="1" x14ac:dyDescent="0.25">
      <c r="B7" s="14" t="s">
        <v>1</v>
      </c>
      <c r="C7" s="11" t="s">
        <v>17</v>
      </c>
      <c r="D7" s="9" t="s">
        <v>11</v>
      </c>
      <c r="E7" s="9" t="s">
        <v>11</v>
      </c>
      <c r="F7" s="9" t="s">
        <v>11</v>
      </c>
      <c r="G7" s="9" t="s">
        <v>11</v>
      </c>
      <c r="H7" s="11" t="s">
        <v>10</v>
      </c>
      <c r="I7" s="11" t="s">
        <v>0</v>
      </c>
      <c r="J7" s="11" t="s">
        <v>8</v>
      </c>
    </row>
    <row r="8" spans="2:11" s="2" customFormat="1" x14ac:dyDescent="0.25">
      <c r="B8" s="15"/>
      <c r="C8" s="11"/>
      <c r="D8" s="9" t="s">
        <v>12</v>
      </c>
      <c r="E8" s="9" t="s">
        <v>13</v>
      </c>
      <c r="F8" s="9" t="s">
        <v>14</v>
      </c>
      <c r="G8" s="9" t="s">
        <v>16</v>
      </c>
      <c r="H8" s="11"/>
      <c r="I8" s="11"/>
      <c r="J8" s="11"/>
    </row>
    <row r="9" spans="2:11" s="6" customFormat="1" ht="35.25" customHeight="1" x14ac:dyDescent="0.25">
      <c r="B9" s="4" t="s">
        <v>2</v>
      </c>
      <c r="C9" s="3">
        <v>3638997000</v>
      </c>
      <c r="D9" s="3">
        <v>189232385</v>
      </c>
      <c r="E9" s="3">
        <v>198989191</v>
      </c>
      <c r="F9" s="3">
        <v>371363033</v>
      </c>
      <c r="G9" s="3">
        <v>210199993</v>
      </c>
      <c r="H9" s="3">
        <f>SUM(D9:G9)</f>
        <v>969784602</v>
      </c>
      <c r="I9" s="3">
        <f>+C9-H9</f>
        <v>2669212398</v>
      </c>
      <c r="J9" s="5">
        <f>+H9/C9</f>
        <v>0.26649777452413398</v>
      </c>
      <c r="K9" s="7"/>
    </row>
    <row r="10" spans="2:11" s="6" customFormat="1" ht="20.100000000000001" customHeight="1" x14ac:dyDescent="0.25">
      <c r="B10" s="4" t="s">
        <v>3</v>
      </c>
      <c r="C10" s="3">
        <v>1333655000</v>
      </c>
      <c r="D10" s="3">
        <v>92922065</v>
      </c>
      <c r="E10" s="3">
        <v>69787387</v>
      </c>
      <c r="F10" s="3">
        <v>59534324</v>
      </c>
      <c r="G10" s="3">
        <v>130490577</v>
      </c>
      <c r="H10" s="3">
        <f t="shared" ref="H10:H14" si="0">SUM(D10:G10)</f>
        <v>352734353</v>
      </c>
      <c r="I10" s="3">
        <f t="shared" ref="I10:I14" si="1">+C10-H10</f>
        <v>980920647</v>
      </c>
      <c r="J10" s="5">
        <f t="shared" ref="J10:J15" si="2">+H10/C10</f>
        <v>0.26448695727155824</v>
      </c>
      <c r="K10" s="7"/>
    </row>
    <row r="11" spans="2:11" s="6" customFormat="1" ht="20.100000000000001" customHeight="1" x14ac:dyDescent="0.25">
      <c r="B11" s="4" t="s">
        <v>4</v>
      </c>
      <c r="C11" s="3">
        <v>721145000</v>
      </c>
      <c r="D11" s="3">
        <v>0</v>
      </c>
      <c r="E11" s="3">
        <v>0</v>
      </c>
      <c r="F11" s="3">
        <v>232666667</v>
      </c>
      <c r="G11" s="3">
        <v>0</v>
      </c>
      <c r="H11" s="3">
        <f t="shared" si="0"/>
        <v>232666667</v>
      </c>
      <c r="I11" s="3">
        <f t="shared" si="1"/>
        <v>488478333</v>
      </c>
      <c r="J11" s="8">
        <f t="shared" si="2"/>
        <v>0.32263506923018254</v>
      </c>
      <c r="K11" s="7"/>
    </row>
    <row r="12" spans="2:11" s="6" customFormat="1" ht="20.100000000000001" customHeight="1" x14ac:dyDescent="0.25">
      <c r="B12" s="4" t="s">
        <v>9</v>
      </c>
      <c r="C12" s="3">
        <v>20000</v>
      </c>
      <c r="D12" s="3">
        <v>0</v>
      </c>
      <c r="E12" s="3">
        <v>0</v>
      </c>
      <c r="F12" s="3">
        <v>30205381</v>
      </c>
      <c r="G12" s="3">
        <v>4473207</v>
      </c>
      <c r="H12" s="3">
        <f t="shared" si="0"/>
        <v>34678588</v>
      </c>
      <c r="I12" s="3">
        <f t="shared" si="1"/>
        <v>-34658588</v>
      </c>
      <c r="J12" s="8"/>
      <c r="K12" s="7"/>
    </row>
    <row r="13" spans="2:11" s="6" customFormat="1" ht="30" customHeight="1" x14ac:dyDescent="0.25">
      <c r="B13" s="4" t="s">
        <v>5</v>
      </c>
      <c r="C13" s="3">
        <v>43129000</v>
      </c>
      <c r="D13" s="3">
        <v>0</v>
      </c>
      <c r="E13" s="3">
        <v>0</v>
      </c>
      <c r="F13" s="3">
        <v>0</v>
      </c>
      <c r="G13" s="3">
        <v>2542113</v>
      </c>
      <c r="H13" s="3">
        <f t="shared" si="0"/>
        <v>2542113</v>
      </c>
      <c r="I13" s="3">
        <f t="shared" si="1"/>
        <v>40586887</v>
      </c>
      <c r="J13" s="8">
        <f t="shared" si="2"/>
        <v>5.8942080734540561E-2</v>
      </c>
      <c r="K13" s="7"/>
    </row>
    <row r="14" spans="2:11" s="6" customFormat="1" ht="17.25" customHeight="1" x14ac:dyDescent="0.25">
      <c r="B14" s="4" t="s">
        <v>6</v>
      </c>
      <c r="C14" s="3">
        <v>10000</v>
      </c>
      <c r="D14" s="3">
        <v>393568194</v>
      </c>
      <c r="E14" s="3">
        <v>0</v>
      </c>
      <c r="F14" s="3">
        <v>0</v>
      </c>
      <c r="G14" s="3"/>
      <c r="H14" s="3">
        <f t="shared" si="0"/>
        <v>393568194</v>
      </c>
      <c r="I14" s="3">
        <f t="shared" si="1"/>
        <v>-393558194</v>
      </c>
      <c r="J14" s="8"/>
      <c r="K14" s="7"/>
    </row>
    <row r="15" spans="2:11" s="6" customFormat="1" ht="20.100000000000001" customHeight="1" x14ac:dyDescent="0.25">
      <c r="B15" s="4" t="s">
        <v>7</v>
      </c>
      <c r="C15" s="3">
        <f>SUM(C9:C14)</f>
        <v>5736956000</v>
      </c>
      <c r="D15" s="3">
        <f t="shared" ref="D15:I15" si="3">SUM(D9:D14)</f>
        <v>675722644</v>
      </c>
      <c r="E15" s="3">
        <f t="shared" si="3"/>
        <v>268776578</v>
      </c>
      <c r="F15" s="3">
        <f t="shared" si="3"/>
        <v>693769405</v>
      </c>
      <c r="G15" s="3">
        <f t="shared" si="3"/>
        <v>347705890</v>
      </c>
      <c r="H15" s="3">
        <f t="shared" si="3"/>
        <v>1985974517</v>
      </c>
      <c r="I15" s="3">
        <f t="shared" si="3"/>
        <v>3750981483</v>
      </c>
      <c r="J15" s="8">
        <f t="shared" si="2"/>
        <v>0.34617217161853775</v>
      </c>
      <c r="K15" s="7"/>
    </row>
    <row r="17" spans="4:4" x14ac:dyDescent="0.25">
      <c r="D17" s="10"/>
    </row>
  </sheetData>
  <mergeCells count="6">
    <mergeCell ref="J7:J8"/>
    <mergeCell ref="B5:I5"/>
    <mergeCell ref="B7:B8"/>
    <mergeCell ref="C7:C8"/>
    <mergeCell ref="H7:H8"/>
    <mergeCell ref="I7:I8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Feres</dc:creator>
  <cp:lastModifiedBy>Francisco Puentes</cp:lastModifiedBy>
  <cp:lastPrinted>2023-04-27T17:36:30Z</cp:lastPrinted>
  <dcterms:created xsi:type="dcterms:W3CDTF">2012-07-06T14:51:34Z</dcterms:created>
  <dcterms:modified xsi:type="dcterms:W3CDTF">2024-05-24T19:14:00Z</dcterms:modified>
</cp:coreProperties>
</file>